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<sst xmlns="http://schemas.openxmlformats.org/spreadsheetml/2006/main" count="193" uniqueCount="163">
  <si>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</si>
  <si>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</si>
  <si>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</si>
  <si>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</si>
  <si>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</si>
  <si>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</si>
  <si>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</si>
  <si>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</si>
  <si>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</si>
  <si>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</si>
  <si>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</si>
  <si>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</si>
  <si>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</si>
  <si>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</si>
  <si>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</si>
  <si>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</si>
  <si>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</si>
  <si>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</si>
  <si>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</si>
  <si>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</si>
  <si>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</si>
  <si>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</si>
  <si>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</si>
  <si>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</si>
  <si>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</si>
  <si>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</si>
  <si>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</si>
  <si>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</si>
  <si>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</si>
  <si>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</si>
  <si>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</si>
  <si>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</si>
  <si>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</si>
  <si>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</si>
  <si>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</si>
  <si>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</si>
  <si>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</si>
  <si>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</si>
  <si>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</si>
  <si>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</si>
  <si>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</si>
  <si>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</si>
  <si>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</si>
  <si>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</si>
  <si>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</si>
  <si>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</si>
  <si>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</si>
  <si>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</si>
  <si>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</si>
  <si>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</si>
  <si>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</si>
  <si>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</si>
  <si>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</si>
  <si>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</si>
  <si>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</si>
  <si>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</si>
  <si>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</si>
  <si>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</si>
  <si>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</si>
  <si>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</si>
  <si>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</si>
  <si>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</si>
  <si>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</si>
  <si>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</si>
  <si>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</si>
  <si>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</si>
  <si>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</si>
  <si>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</si>
  <si>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</si>
  <si>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</si>
  <si>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</si>
  <si>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</si>
  <si>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</si>
  <si>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</si>
  <si>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</si>
  <si>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</si>
  <si>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</si>
  <si>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</si>
  <si>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</si>
  <si>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</si>
  <si>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</si>
  <si>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</si>
  <si>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</si>
  <si>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</si>
  <si>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</si>
  <si>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</si>
  <si>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</si>
  <si>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</si>
  <si>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</si>
  <si>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</si>
  <si>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</si>
  <si>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</si>
  <si>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</si>
  <si>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</si>
  <si>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</si>
  <si>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</si>
  <si>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</si>
  <si>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</si>
  <si>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</si>
  <si>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</si>
  <si>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</si>
  <si>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</si>
  <si>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</si>
  <si>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</si>
  <si>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</si>
  <si>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</si>
  <si>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</si>
  <si>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</si>
  <si>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</si>
  <si>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</si>
  <si>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</si>
  <si>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</si>
  <si>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</si>
  <si>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</si>
  <si>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</si>
  <si>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</si>
  <si>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</si>
  <si>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</si>
  <si>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</si>
  <si>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</si>
  <si>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</si>
  <si>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</si>
  <si>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</si>
  <si>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</si>
  <si>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</si>
  <si>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</si>
  <si>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</si>
  <si>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</si>
  <si>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</si>
  <si>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</si>
  <si>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</si>
  <si>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Комінтернівський районний суд м.Харкова</t>
  </si>
  <si>
    <t>61068. Харківська область.м. Харків</t>
  </si>
  <si>
    <t>вул. Холодноярська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</si>
  <si>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</si>
  <si>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</si>
  <si>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</si>
  <si>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</si>
  <si>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</si>
  <si>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</si>
  <si>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</si>
  <si>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</si>
  <si>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</si>
  <si>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</si>
  <si>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</si>
  <si>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</si>
  <si>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</si>
  <si>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</si>
  <si>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</si>
  <si>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</si>
  <si>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</si>
  <si>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</si>
  <si>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</si>
  <si>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</si>
  <si>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</si>
  <si>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</si>
  <si>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</si>
  <si>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</si>
  <si>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</si>
  <si>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</si>
  <si>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Л.В. Гасимова</t>
  </si>
  <si>
    <t>О.І. Барейкіна</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</si>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</sst>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5</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&amp;LE0EFCBE6&amp;C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4298</v>
      </c>
      <c r="D6" s="88">
        <f>SUM(D7,D10,D13,D14,D15,D21,D24,D25,D18,D19,D20)</f>
        <v>7244467.579999992</v>
      </c>
      <c r="E6" s="88">
        <f>SUM(E7,E10,E13,E14,E15,E21,E24,E25,E18,E19,E20)</f>
        <v>3788</v>
      </c>
      <c r="F6" s="88">
        <f>SUM(F7,F10,F13,F14,F15,F21,F24,F25,F18,F19,F20)</f>
        <v>6315773.1800000025</v>
      </c>
      <c r="G6" s="88">
        <f>SUM(G7,G10,G13,G14,G15,G21,G24,G25,G18,G19,G20)</f>
        <v>32</v>
      </c>
      <c r="H6" s="88">
        <f>SUM(H7,H10,H13,H14,H15,H21,H24,H25,H18,H19,H20)</f>
        <v>71311.78</v>
      </c>
      <c r="I6" s="88">
        <f>SUM(I7,I10,I13,I14,I15,I21,I24,I25,I18,I19,I20)</f>
        <v>132</v>
      </c>
      <c r="J6" s="88">
        <f>SUM(J7,J10,J13,J14,J15,J21,J24,J25,J18,J19,J20)</f>
        <v>177757.84</v>
      </c>
      <c r="K6" s="88">
        <f>SUM(K7,K10,K13,K14,K15,K21,K24,K25,K18,K19,K20)</f>
        <v>185</v>
      </c>
      <c r="L6" s="88">
        <f>SUM(L7,L10,L13,L14,L15,L21,L24,L25,L18,L19,L20)</f>
        <v>152391.92999999996</v>
      </c>
    </row>
    <row r="7" spans="1:12" ht="12.75" customHeight="1">
      <c r="A7" s="86">
        <v>2</v>
      </c>
      <c r="B7" s="89" t="s">
        <v>67</v>
      </c>
      <c r="C7" s="90">
        <v>2217</v>
      </c>
      <c r="D7" s="90">
        <v>5946521.89</v>
      </c>
      <c r="E7" s="90">
        <v>2000</v>
      </c>
      <c r="F7" s="90">
        <v>5101131.07000001</v>
      </c>
      <c r="G7" s="90">
        <v>22</v>
      </c>
      <c r="H7" s="90">
        <v>53952.06</v>
      </c>
      <c r="I7" s="90">
        <v>68</v>
      </c>
      <c r="J7" s="90">
        <v>117781</v>
      </c>
      <c r="K7" s="90">
        <v>51</v>
      </c>
      <c r="L7" s="90">
        <v>82828.73</v>
      </c>
    </row>
    <row r="8" spans="1:12" ht="12.75">
      <c r="A8" s="86">
        <v>3</v>
      </c>
      <c r="B8" s="91" t="s">
        <v>68</v>
      </c>
      <c r="C8" s="90">
        <v>1931</v>
      </c>
      <c r="D8" s="90">
        <v>5449255.05</v>
      </c>
      <c r="E8" s="90">
        <v>1888</v>
      </c>
      <c r="F8" s="90">
        <v>4731795.28000001</v>
      </c>
      <c r="G8" s="90">
        <v>21</v>
      </c>
      <c r="H8" s="90">
        <v>53415.26</v>
      </c>
      <c r="I8" s="90">
        <v>8</v>
      </c>
      <c r="J8" s="90">
        <v>24476.4</v>
      </c>
      <c r="K8" s="90">
        <v>1</v>
      </c>
      <c r="L8" s="90">
        <v>2684</v>
      </c>
    </row>
    <row r="9" spans="1:12" ht="12.75">
      <c r="A9" s="86">
        <v>4</v>
      </c>
      <c r="B9" s="91" t="s">
        <v>69</v>
      </c>
      <c r="C9" s="90">
        <v>286</v>
      </c>
      <c r="D9" s="90">
        <v>497266.84</v>
      </c>
      <c r="E9" s="90">
        <v>112</v>
      </c>
      <c r="F9" s="90">
        <v>369335.79</v>
      </c>
      <c r="G9" s="90">
        <v>1</v>
      </c>
      <c r="H9" s="90">
        <v>536.8</v>
      </c>
      <c r="I9" s="90">
        <v>60</v>
      </c>
      <c r="J9" s="90">
        <v>93304.6</v>
      </c>
      <c r="K9" s="90">
        <v>50</v>
      </c>
      <c r="L9" s="90">
        <v>80144.73</v>
      </c>
    </row>
    <row r="10" spans="1:12" ht="12.75">
      <c r="A10" s="86">
        <v>5</v>
      </c>
      <c r="B10" s="89" t="s">
        <v>70</v>
      </c>
      <c r="C10" s="90">
        <v>335</v>
      </c>
      <c r="D10" s="90">
        <v>341941.6</v>
      </c>
      <c r="E10" s="90">
        <v>233</v>
      </c>
      <c r="F10" s="90">
        <v>308675</v>
      </c>
      <c r="G10" s="90">
        <v>9</v>
      </c>
      <c r="H10" s="90">
        <v>16822.92</v>
      </c>
      <c r="I10" s="90">
        <v>29</v>
      </c>
      <c r="J10" s="90">
        <v>47113.94</v>
      </c>
      <c r="K10" s="90">
        <v>27</v>
      </c>
      <c r="L10" s="90">
        <v>28987.2</v>
      </c>
    </row>
    <row r="11" spans="1:12" ht="12.75">
      <c r="A11" s="86">
        <v>6</v>
      </c>
      <c r="B11" s="91" t="s">
        <v>71</v>
      </c>
      <c r="C11" s="90">
        <v>12</v>
      </c>
      <c r="D11" s="90">
        <v>29524</v>
      </c>
      <c r="E11" s="90">
        <v>4</v>
      </c>
      <c r="F11" s="90">
        <v>13420</v>
      </c>
      <c r="G11" s="90">
        <v>2</v>
      </c>
      <c r="H11" s="90">
        <v>8473.1</v>
      </c>
      <c r="I11" s="90">
        <v>1</v>
      </c>
      <c r="J11" s="90">
        <v>2270</v>
      </c>
      <c r="K11" s="90"/>
      <c r="L11" s="90"/>
    </row>
    <row r="12" spans="1:12" ht="12.75">
      <c r="A12" s="86">
        <v>7</v>
      </c>
      <c r="B12" s="91" t="s">
        <v>72</v>
      </c>
      <c r="C12" s="90">
        <v>323</v>
      </c>
      <c r="D12" s="90">
        <v>312417.6</v>
      </c>
      <c r="E12" s="90">
        <v>229</v>
      </c>
      <c r="F12" s="90">
        <v>295255</v>
      </c>
      <c r="G12" s="90">
        <v>7</v>
      </c>
      <c r="H12" s="90">
        <v>8349.82</v>
      </c>
      <c r="I12" s="90">
        <v>28</v>
      </c>
      <c r="J12" s="90">
        <v>44843.94</v>
      </c>
      <c r="K12" s="90">
        <v>27</v>
      </c>
      <c r="L12" s="90">
        <v>28987.2</v>
      </c>
    </row>
    <row r="13" spans="1:12" ht="12.75">
      <c r="A13" s="86">
        <v>8</v>
      </c>
      <c r="B13" s="89" t="s">
        <v>18</v>
      </c>
      <c r="C13" s="90">
        <v>501</v>
      </c>
      <c r="D13" s="90">
        <v>524990.399999995</v>
      </c>
      <c r="E13" s="90">
        <v>480</v>
      </c>
      <c r="F13" s="90">
        <v>521481.909999996</v>
      </c>
      <c r="G13" s="90"/>
      <c r="H13" s="90"/>
      <c r="I13" s="90">
        <v>3</v>
      </c>
      <c r="J13" s="90">
        <v>4294.4</v>
      </c>
      <c r="K13" s="90">
        <v>8</v>
      </c>
      <c r="L13" s="90">
        <v>7515.2</v>
      </c>
    </row>
    <row r="14" spans="1:12" ht="12.75">
      <c r="A14" s="86">
        <v>9</v>
      </c>
      <c r="B14" s="89" t="s">
        <v>19</v>
      </c>
      <c r="C14" s="90">
        <v>7</v>
      </c>
      <c r="D14" s="90">
        <v>39907.29</v>
      </c>
      <c r="E14" s="90">
        <v>7</v>
      </c>
      <c r="F14" s="90">
        <v>38057.39</v>
      </c>
      <c r="G14" s="90"/>
      <c r="H14" s="90"/>
      <c r="I14" s="90"/>
      <c r="J14" s="90"/>
      <c r="K14" s="90"/>
      <c r="L14" s="90"/>
    </row>
    <row r="15" spans="1:12" ht="89.25" customHeight="1">
      <c r="A15" s="86">
        <v>10</v>
      </c>
      <c r="B15" s="89" t="s">
        <v>90</v>
      </c>
      <c r="C15" s="90">
        <v>259</v>
      </c>
      <c r="D15" s="90">
        <v>138494.4</v>
      </c>
      <c r="E15" s="90">
        <v>234</v>
      </c>
      <c r="F15" s="90">
        <v>139574.39</v>
      </c>
      <c r="G15" s="90">
        <v>1</v>
      </c>
      <c r="H15" s="90">
        <v>536.8</v>
      </c>
      <c r="I15" s="90"/>
      <c r="J15" s="90"/>
      <c r="K15" s="90">
        <v>19</v>
      </c>
      <c r="L15" s="90">
        <v>9662.4</v>
      </c>
    </row>
    <row r="16" spans="1:12" ht="12.75">
      <c r="A16" s="86">
        <v>11</v>
      </c>
      <c r="B16" s="91" t="s">
        <v>71</v>
      </c>
      <c r="C16" s="90">
        <v>4</v>
      </c>
      <c r="D16" s="90">
        <v>5368</v>
      </c>
      <c r="E16" s="90">
        <v>4</v>
      </c>
      <c r="F16" s="90">
        <v>5368</v>
      </c>
      <c r="G16" s="90"/>
      <c r="H16" s="90"/>
      <c r="I16" s="90"/>
      <c r="J16" s="90"/>
      <c r="K16" s="90"/>
      <c r="L16" s="90"/>
    </row>
    <row r="17" spans="1:12" ht="12.75">
      <c r="A17" s="86">
        <v>12</v>
      </c>
      <c r="B17" s="91" t="s">
        <v>72</v>
      </c>
      <c r="C17" s="90">
        <v>255</v>
      </c>
      <c r="D17" s="90">
        <v>133126.4</v>
      </c>
      <c r="E17" s="90">
        <v>230</v>
      </c>
      <c r="F17" s="90">
        <v>134206.39</v>
      </c>
      <c r="G17" s="90">
        <v>1</v>
      </c>
      <c r="H17" s="90">
        <v>536.8</v>
      </c>
      <c r="I17" s="90"/>
      <c r="J17" s="90"/>
      <c r="K17" s="90">
        <v>19</v>
      </c>
      <c r="L17" s="90">
        <v>9662.4</v>
      </c>
    </row>
    <row r="18" spans="1:12" ht="12.75">
      <c r="A18" s="86">
        <v>13</v>
      </c>
      <c r="B18" s="92" t="s">
        <v>91</v>
      </c>
      <c r="C18" s="90">
        <v>958</v>
      </c>
      <c r="D18" s="90">
        <v>246927.999999997</v>
      </c>
      <c r="E18" s="90">
        <v>816</v>
      </c>
      <c r="F18" s="90">
        <v>204439.599999997</v>
      </c>
      <c r="G18" s="90"/>
      <c r="H18" s="90"/>
      <c r="I18" s="90">
        <v>32</v>
      </c>
      <c r="J18" s="90">
        <v>8568.49999999999</v>
      </c>
      <c r="K18" s="90">
        <v>77</v>
      </c>
      <c r="L18" s="90">
        <v>20130</v>
      </c>
    </row>
    <row r="19" spans="1:12" ht="12.75">
      <c r="A19" s="86">
        <v>14</v>
      </c>
      <c r="B19" s="92" t="s">
        <v>92</v>
      </c>
      <c r="C19" s="90">
        <v>20</v>
      </c>
      <c r="D19" s="90">
        <v>2684</v>
      </c>
      <c r="E19" s="90">
        <v>18</v>
      </c>
      <c r="F19" s="90">
        <v>2413.82</v>
      </c>
      <c r="G19" s="90"/>
      <c r="H19" s="90"/>
      <c r="I19" s="90"/>
      <c r="J19" s="90"/>
      <c r="K19" s="90">
        <v>2</v>
      </c>
      <c r="L19" s="90">
        <v>268.4</v>
      </c>
    </row>
    <row r="20" spans="1:12" ht="25.5">
      <c r="A20" s="86">
        <v>15</v>
      </c>
      <c r="B20" s="92" t="s">
        <v>96</v>
      </c>
      <c r="C20" s="90"/>
      <c r="D20" s="90"/>
      <c r="E20" s="90"/>
      <c r="F20" s="90"/>
      <c r="G20" s="90"/>
      <c r="H20" s="90"/>
      <c r="I20" s="90"/>
      <c r="J20" s="90"/>
      <c r="K20" s="90"/>
      <c r="L20" s="90"/>
    </row>
    <row r="21" spans="1:12" ht="25.5">
      <c r="A21" s="86">
        <v>16</v>
      </c>
      <c r="B21" s="89" t="s">
        <v>73</v>
      </c>
      <c r="C21" s="90">
        <v>1</v>
      </c>
      <c r="D21" s="90">
        <v>3000</v>
      </c>
      <c r="E21" s="90"/>
      <c r="F21" s="90"/>
      <c r="G21" s="90"/>
      <c r="H21" s="90"/>
      <c r="I21" s="90"/>
      <c r="J21" s="90"/>
      <c r="K21" s="90">
        <v>1</v>
      </c>
      <c r="L21" s="90">
        <v>3000</v>
      </c>
    </row>
    <row r="22" spans="1:12" ht="12.75">
      <c r="A22" s="86">
        <v>17</v>
      </c>
      <c r="B22" s="93" t="s">
        <v>1</v>
      </c>
      <c r="C22" s="90"/>
      <c r="D22" s="90"/>
      <c r="E22" s="90"/>
      <c r="F22" s="90"/>
      <c r="G22" s="90"/>
      <c r="H22" s="90"/>
      <c r="I22" s="90"/>
      <c r="J22" s="90"/>
      <c r="K22" s="90"/>
      <c r="L22" s="90"/>
    </row>
    <row r="23" spans="1:12" ht="12.75">
      <c r="A23" s="86">
        <v>18</v>
      </c>
      <c r="B23" s="93" t="s">
        <v>2</v>
      </c>
      <c r="C23" s="90">
        <v>1</v>
      </c>
      <c r="D23" s="90">
        <v>3000</v>
      </c>
      <c r="E23" s="90"/>
      <c r="F23" s="90"/>
      <c r="G23" s="90"/>
      <c r="H23" s="90"/>
      <c r="I23" s="90"/>
      <c r="J23" s="90"/>
      <c r="K23" s="90">
        <v>1</v>
      </c>
      <c r="L23" s="90">
        <v>3000</v>
      </c>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15</v>
      </c>
      <c r="D39" s="88">
        <f>SUM(D40,D47,D48,D49)</f>
        <v>14762</v>
      </c>
      <c r="E39" s="88">
        <f>SUM(E40,E47,E48,E49)</f>
        <v>13</v>
      </c>
      <c r="F39" s="88">
        <f>SUM(F40,F47,F48,F49)</f>
        <v>8032.15</v>
      </c>
      <c r="G39" s="88">
        <f>SUM(G40,G47,G48,G49)</f>
        <v>0</v>
      </c>
      <c r="H39" s="88">
        <f>SUM(H40,H47,H48,H49)</f>
        <v>0</v>
      </c>
      <c r="I39" s="88">
        <f>SUM(I40,I47,I48,I49)</f>
        <v>0</v>
      </c>
      <c r="J39" s="88">
        <f>SUM(J40,J47,J48,J49)</f>
        <v>0</v>
      </c>
      <c r="K39" s="88">
        <f>SUM(K40,K47,K48,K49)</f>
        <v>1</v>
      </c>
      <c r="L39" s="88">
        <f>SUM(L40,L47,L48,L49)</f>
        <v>805.2</v>
      </c>
    </row>
    <row r="40" spans="1:12" ht="12.75">
      <c r="A40" s="86">
        <v>35</v>
      </c>
      <c r="B40" s="89" t="s">
        <v>78</v>
      </c>
      <c r="C40" s="90">
        <f>SUM(C41,C44)</f>
        <v>14</v>
      </c>
      <c r="D40" s="90">
        <f>SUM(D41,D44)</f>
        <v>13956.8</v>
      </c>
      <c r="E40" s="90">
        <f>SUM(E41,E44)</f>
        <v>13</v>
      </c>
      <c r="F40" s="90">
        <f>SUM(F41,F44)</f>
        <v>8032.15</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14</v>
      </c>
      <c r="D44" s="90">
        <v>13956.8</v>
      </c>
      <c r="E44" s="90">
        <v>13</v>
      </c>
      <c r="F44" s="90">
        <v>8032.15</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14</v>
      </c>
      <c r="D46" s="90">
        <v>13956.8</v>
      </c>
      <c r="E46" s="90">
        <v>13</v>
      </c>
      <c r="F46" s="90">
        <v>8032.15</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v>
      </c>
      <c r="D49" s="90">
        <v>805.2</v>
      </c>
      <c r="E49" s="90"/>
      <c r="F49" s="90"/>
      <c r="G49" s="90"/>
      <c r="H49" s="90"/>
      <c r="I49" s="90"/>
      <c r="J49" s="90"/>
      <c r="K49" s="90">
        <v>1</v>
      </c>
      <c r="L49" s="90">
        <v>805.2</v>
      </c>
    </row>
    <row r="50" spans="1:12" ht="19.5" customHeight="1">
      <c r="A50" s="86">
        <v>45</v>
      </c>
      <c r="B50" s="87" t="s">
        <v>100</v>
      </c>
      <c r="C50" s="88">
        <f>SUM(C51:C54)</f>
        <v>5</v>
      </c>
      <c r="D50" s="88">
        <f>SUM(D51:D54)</f>
        <v>330.13</v>
      </c>
      <c r="E50" s="88">
        <f>SUM(E51:E54)</f>
        <v>5</v>
      </c>
      <c r="F50" s="88">
        <f>SUM(F51:F54)</f>
        <v>346.24</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v>4</v>
      </c>
      <c r="D52" s="90">
        <v>322.08</v>
      </c>
      <c r="E52" s="90">
        <v>4</v>
      </c>
      <c r="F52" s="90">
        <v>322.08</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8.05</v>
      </c>
      <c r="E54" s="90">
        <v>1</v>
      </c>
      <c r="F54" s="90">
        <v>24.16</v>
      </c>
      <c r="G54" s="90"/>
      <c r="H54" s="90"/>
      <c r="I54" s="90"/>
      <c r="J54" s="90"/>
      <c r="K54" s="90"/>
      <c r="L54" s="90"/>
    </row>
    <row r="55" spans="1:12" s="47" customFormat="1" ht="19.5" customHeight="1">
      <c r="A55" s="86">
        <v>50</v>
      </c>
      <c r="B55" s="87" t="s">
        <v>95</v>
      </c>
      <c r="C55" s="88">
        <v>1842</v>
      </c>
      <c r="D55" s="88">
        <v>984491.200000028</v>
      </c>
      <c r="E55" s="88">
        <v>524</v>
      </c>
      <c r="F55" s="88">
        <v>283570.799999997</v>
      </c>
      <c r="G55" s="88"/>
      <c r="H55" s="88"/>
      <c r="I55" s="88">
        <v>1828</v>
      </c>
      <c r="J55" s="88">
        <v>979814.600000027</v>
      </c>
      <c r="K55" s="88">
        <v>14</v>
      </c>
      <c r="L55" s="88">
        <v>11809.6</v>
      </c>
    </row>
    <row r="56" spans="1:12" ht="19.5" customHeight="1">
      <c r="A56" s="86">
        <v>51</v>
      </c>
      <c r="B56" s="95" t="s">
        <v>134</v>
      </c>
      <c r="C56" s="88">
        <f>SUM(C6,C28,C39,C50,C55)</f>
        <v>6160</v>
      </c>
      <c r="D56" s="88">
        <f>SUM(D6,D28,D39,D50,D55)</f>
        <v>8244050.91000002</v>
      </c>
      <c r="E56" s="88">
        <f>SUM(E6,E28,E39,E50,E55)</f>
        <v>4330</v>
      </c>
      <c r="F56" s="88">
        <f>SUM(F6,F28,F39,F50,F55)</f>
        <v>6607722.37</v>
      </c>
      <c r="G56" s="88">
        <f>SUM(G6,G28,G39,G50,G55)</f>
        <v>32</v>
      </c>
      <c r="H56" s="88">
        <f>SUM(H6,H28,H39,H50,H55)</f>
        <v>71311.78</v>
      </c>
      <c r="I56" s="88">
        <f>SUM(I6,I28,I39,I50,I55)</f>
        <v>1960</v>
      </c>
      <c r="J56" s="88">
        <f>SUM(J6,J28,J39,J50,J55)</f>
        <v>1157572.440000027</v>
      </c>
      <c r="K56" s="88">
        <f>SUM(K6,K28,K39,K50,K55)</f>
        <v>200</v>
      </c>
      <c r="L56" s="88">
        <f>SUM(L6,L28,L39,L50,L55)</f>
        <v>165006.72999999998</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&amp;LE0EFCBE6&amp;CФорма № 10, Підрозділ: Комінтернівський районний суд м.Харкова,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196</v>
      </c>
      <c r="G5" s="97">
        <f>SUM(G6:G33)</f>
        <v>155344.33000000002</v>
      </c>
    </row>
    <row r="6" spans="1:7" ht="12.75" customHeight="1">
      <c r="A6" s="96">
        <v>2</v>
      </c>
      <c r="B6" s="160" t="s">
        <v>114</v>
      </c>
      <c r="C6" s="161"/>
      <c r="D6" s="162"/>
      <c r="E6" s="102" t="s">
        <v>135</v>
      </c>
      <c r="F6" s="98">
        <v>10</v>
      </c>
      <c r="G6" s="99">
        <v>20375.28</v>
      </c>
    </row>
    <row r="7" spans="1:7" ht="26.25" customHeight="1">
      <c r="A7" s="96">
        <v>3</v>
      </c>
      <c r="B7" s="160" t="s">
        <v>59</v>
      </c>
      <c r="C7" s="161"/>
      <c r="D7" s="162"/>
      <c r="E7" s="102" t="s">
        <v>136</v>
      </c>
      <c r="F7" s="98"/>
      <c r="G7" s="99"/>
    </row>
    <row r="8" spans="1:7" ht="39" customHeight="1">
      <c r="A8" s="96">
        <v>4</v>
      </c>
      <c r="B8" s="160" t="s">
        <v>119</v>
      </c>
      <c r="C8" s="161"/>
      <c r="D8" s="162"/>
      <c r="E8" s="102" t="s">
        <v>137</v>
      </c>
      <c r="F8" s="98">
        <v>128</v>
      </c>
      <c r="G8" s="99">
        <v>75812.05</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31</v>
      </c>
      <c r="G14" s="99">
        <v>29317</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12</v>
      </c>
      <c r="G17" s="99">
        <v>6978.4</v>
      </c>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13</v>
      </c>
      <c r="G25" s="99">
        <v>6441.6</v>
      </c>
    </row>
    <row r="26" spans="1:7" ht="63" customHeight="1">
      <c r="A26" s="96">
        <v>22</v>
      </c>
      <c r="B26" s="160" t="s">
        <v>89</v>
      </c>
      <c r="C26" s="161"/>
      <c r="D26" s="162"/>
      <c r="E26" s="103" t="s">
        <v>154</v>
      </c>
      <c r="F26" s="98">
        <v>1</v>
      </c>
      <c r="G26" s="99">
        <v>13420</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3000</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&amp;LE0EFCBE6&amp;CФорма № 10, Підрозділ: Комінтернівський районний суд м.Харкова,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2024-01-29T11:10:30Z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10_00641_4.2023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E0EFCBE6</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